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I13" i="1"/>
  <c r="E13" i="1"/>
  <c r="E34" i="1" s="1"/>
  <c r="D13" i="1"/>
  <c r="D34" i="1" s="1"/>
  <c r="I52" i="1" l="1"/>
  <c r="I54" i="1" s="1"/>
  <c r="J52" i="1"/>
  <c r="J54" i="1"/>
</calcChain>
</file>

<file path=xl/sharedStrings.xml><?xml version="1.0" encoding="utf-8"?>
<sst xmlns="http://schemas.openxmlformats.org/spreadsheetml/2006/main" count="63" uniqueCount="61">
  <si>
    <t>ESTADO DE ACTIVIDADES</t>
  </si>
  <si>
    <t>Del 01 de enero al 31 de marzo del 2018 y 2017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</si>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</sst>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2" fillId="0" borderId="0" xfId="0" applyNumberFormat="1" applyFont="1"/>
    <xf numFmtId="4" fontId="2" fillId="0" borderId="0" xfId="0" applyNumberFormat="1" applyFont="1" applyFill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612527" y="222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zoomScale="80" zoomScaleNormal="80" workbookViewId="0">
      <selection activeCell="G68" sqref="G68"/>
    </sheetView>
  </sheetViews>
  <sheetFormatPr baseColWidth="10" defaultColWidth="11.44140625" defaultRowHeight="13.2" x14ac:dyDescent="0.25"/>
  <cols>
    <col min="1" max="1" width="4.33203125" style="4" customWidth="1"/>
    <col min="2" max="2" width="24.33203125" style="4" customWidth="1"/>
    <col min="3" max="3" width="23.6640625" style="4" customWidth="1"/>
    <col min="4" max="5" width="20.5546875" style="4" customWidth="1"/>
    <col min="6" max="6" width="7.6640625" style="4" customWidth="1"/>
    <col min="7" max="7" width="27.109375" style="34" customWidth="1"/>
    <col min="8" max="8" width="33.88671875" style="34" customWidth="1"/>
    <col min="9" max="10" width="20.5546875" style="4" customWidth="1"/>
    <col min="11" max="11" width="4.33203125" style="4" customWidth="1"/>
    <col min="12" max="16384" width="11.44140625" style="4"/>
  </cols>
  <sheetData>
    <row r="3" spans="1:11" x14ac:dyDescent="0.25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5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5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5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5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5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5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5">
      <c r="A10" s="19"/>
      <c r="B10" s="20" t="s">
        <v>4</v>
      </c>
      <c r="C10" s="20"/>
      <c r="D10" s="21">
        <v>2018</v>
      </c>
      <c r="E10" s="21">
        <v>2017</v>
      </c>
      <c r="F10" s="22"/>
      <c r="G10" s="20" t="s">
        <v>4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5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5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5">
      <c r="A13" s="35"/>
      <c r="B13" s="36" t="s">
        <v>7</v>
      </c>
      <c r="C13" s="36"/>
      <c r="D13" s="37">
        <f>SUM(D14:D21)</f>
        <v>1243521.5</v>
      </c>
      <c r="E13" s="37">
        <f>SUM(E14:E21)</f>
        <v>3106107.2800000003</v>
      </c>
      <c r="F13" s="32"/>
      <c r="G13" s="30" t="s">
        <v>8</v>
      </c>
      <c r="H13" s="30"/>
      <c r="I13" s="37">
        <f>SUM(I14:I16)</f>
        <v>10171809.52</v>
      </c>
      <c r="J13" s="37">
        <f>SUM(J14:J16)</f>
        <v>49560093.339999996</v>
      </c>
      <c r="K13" s="38"/>
    </row>
    <row r="14" spans="1:11" x14ac:dyDescent="0.25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8814691.0899999999</v>
      </c>
      <c r="J14" s="41">
        <v>38579191.219999999</v>
      </c>
      <c r="K14" s="38"/>
    </row>
    <row r="15" spans="1:11" x14ac:dyDescent="0.25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233942.8</v>
      </c>
      <c r="J15" s="41">
        <v>2154394.4700000002</v>
      </c>
      <c r="K15" s="38"/>
    </row>
    <row r="16" spans="1:11" ht="12" customHeight="1" x14ac:dyDescent="0.25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1123175.6299999999</v>
      </c>
      <c r="J16" s="41">
        <v>8826507.6500000004</v>
      </c>
      <c r="K16" s="38"/>
    </row>
    <row r="17" spans="1:11" x14ac:dyDescent="0.25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5">
      <c r="A18" s="39"/>
      <c r="B18" s="40" t="s">
        <v>16</v>
      </c>
      <c r="C18" s="40"/>
      <c r="D18" s="45">
        <v>1128105.6200000001</v>
      </c>
      <c r="E18" s="45">
        <v>1221903.54</v>
      </c>
      <c r="F18" s="32"/>
      <c r="G18" s="30" t="s">
        <v>17</v>
      </c>
      <c r="H18" s="30"/>
      <c r="I18" s="37">
        <f>SUM(I19:I27)</f>
        <v>106349.05</v>
      </c>
      <c r="J18" s="37">
        <f>SUM(J19:J27)</f>
        <v>356379</v>
      </c>
      <c r="K18" s="38"/>
    </row>
    <row r="19" spans="1:11" x14ac:dyDescent="0.25">
      <c r="A19" s="39"/>
      <c r="B19" s="40" t="s">
        <v>18</v>
      </c>
      <c r="C19" s="40"/>
      <c r="D19" s="45">
        <v>115415.88</v>
      </c>
      <c r="E19" s="45">
        <v>1884203.74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x14ac:dyDescent="0.25">
      <c r="A20" s="39"/>
      <c r="B20" s="40" t="s">
        <v>20</v>
      </c>
      <c r="C20" s="40"/>
      <c r="D20" s="41">
        <v>0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5">
      <c r="A21" s="39"/>
      <c r="B21" s="46" t="s">
        <v>22</v>
      </c>
      <c r="C21" s="46"/>
      <c r="D21" s="41">
        <v>0</v>
      </c>
      <c r="E21" s="41">
        <v>0</v>
      </c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x14ac:dyDescent="0.25">
      <c r="A22" s="35"/>
      <c r="B22" s="42"/>
      <c r="C22" s="43"/>
      <c r="D22" s="44"/>
      <c r="E22" s="44"/>
      <c r="F22" s="32"/>
      <c r="G22" s="40" t="s">
        <v>24</v>
      </c>
      <c r="H22" s="40"/>
      <c r="I22" s="47">
        <v>106349.05</v>
      </c>
      <c r="J22" s="47">
        <v>356379</v>
      </c>
      <c r="K22" s="38"/>
    </row>
    <row r="23" spans="1:11" ht="29.25" customHeight="1" x14ac:dyDescent="0.25">
      <c r="A23" s="35"/>
      <c r="B23" s="36" t="s">
        <v>25</v>
      </c>
      <c r="C23" s="36"/>
      <c r="D23" s="37">
        <f>SUM(D24:D25)</f>
        <v>12242675.51</v>
      </c>
      <c r="E23" s="37">
        <f>SUM(E24:E25)</f>
        <v>48005489.75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x14ac:dyDescent="0.25">
      <c r="A24" s="39"/>
      <c r="B24" s="40" t="s">
        <v>27</v>
      </c>
      <c r="C24" s="40"/>
      <c r="D24" s="45"/>
      <c r="E24" s="45">
        <v>15941450.970000001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x14ac:dyDescent="0.25">
      <c r="A25" s="39"/>
      <c r="B25" s="40" t="s">
        <v>29</v>
      </c>
      <c r="C25" s="40"/>
      <c r="D25" s="47">
        <v>12242675.51</v>
      </c>
      <c r="E25" s="45">
        <v>32064038.780000001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x14ac:dyDescent="0.25">
      <c r="A26" s="35"/>
      <c r="B26" s="42"/>
      <c r="C26" s="43"/>
      <c r="D26" s="44"/>
      <c r="E26" s="44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x14ac:dyDescent="0.25">
      <c r="A27" s="39"/>
      <c r="B27" s="36" t="s">
        <v>32</v>
      </c>
      <c r="C27" s="36"/>
      <c r="D27" s="37">
        <f>SUM(D28:D32)</f>
        <v>0.57999999999999996</v>
      </c>
      <c r="E27" s="37">
        <f>SUM(E28:E32)</f>
        <v>6.41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x14ac:dyDescent="0.25">
      <c r="A28" s="39"/>
      <c r="B28" s="40" t="s">
        <v>34</v>
      </c>
      <c r="C28" s="40"/>
      <c r="D28" s="48"/>
      <c r="E28" s="48"/>
      <c r="F28" s="32"/>
      <c r="G28" s="42"/>
      <c r="H28" s="43"/>
      <c r="I28" s="44"/>
      <c r="J28" s="44"/>
      <c r="K28" s="38"/>
    </row>
    <row r="29" spans="1:11" x14ac:dyDescent="0.25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5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5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5">
      <c r="A32" s="39"/>
      <c r="B32" s="40" t="s">
        <v>40</v>
      </c>
      <c r="C32" s="40"/>
      <c r="D32" s="41">
        <v>0.57999999999999996</v>
      </c>
      <c r="E32" s="41">
        <v>6.41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5">
      <c r="A33" s="35"/>
      <c r="B33" s="42"/>
      <c r="C33" s="49"/>
      <c r="D33" s="31"/>
      <c r="E33" s="31"/>
      <c r="F33" s="32"/>
      <c r="G33" s="42"/>
      <c r="H33" s="43"/>
      <c r="I33" s="44"/>
      <c r="J33" s="44"/>
      <c r="K33" s="38"/>
    </row>
    <row r="34" spans="1:11" x14ac:dyDescent="0.25">
      <c r="A34" s="50"/>
      <c r="B34" s="51" t="s">
        <v>42</v>
      </c>
      <c r="C34" s="51"/>
      <c r="D34" s="52">
        <f>D13+D23+D27</f>
        <v>13486197.59</v>
      </c>
      <c r="E34" s="52">
        <f>E13+E23+E27</f>
        <v>51111603.439999998</v>
      </c>
      <c r="F34" s="53"/>
      <c r="G34" s="30" t="s">
        <v>43</v>
      </c>
      <c r="H34" s="30"/>
      <c r="I34" s="54">
        <f>SUM(I35:I39)</f>
        <v>0</v>
      </c>
      <c r="J34" s="54">
        <f>SUM(J35:J39)</f>
        <v>0</v>
      </c>
      <c r="K34" s="38"/>
    </row>
    <row r="35" spans="1:11" x14ac:dyDescent="0.25">
      <c r="A35" s="35"/>
      <c r="B35" s="51"/>
      <c r="C35" s="51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5">
      <c r="A36" s="55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5">
      <c r="A37" s="55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5">
      <c r="A38" s="55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5">
      <c r="A39" s="55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5">
      <c r="A40" s="55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5">
      <c r="A41" s="55"/>
      <c r="B41" s="32"/>
      <c r="C41" s="32"/>
      <c r="D41" s="32"/>
      <c r="E41" s="32"/>
      <c r="F41" s="32"/>
      <c r="G41" s="36" t="s">
        <v>49</v>
      </c>
      <c r="H41" s="36"/>
      <c r="I41" s="54">
        <f>SUM(I42:I47)</f>
        <v>0</v>
      </c>
      <c r="J41" s="54">
        <f>SUM(J42:J47)</f>
        <v>5145795.6500000004</v>
      </c>
      <c r="K41" s="38"/>
    </row>
    <row r="42" spans="1:11" ht="26.25" customHeight="1" x14ac:dyDescent="0.25">
      <c r="A42" s="55"/>
      <c r="B42" s="32"/>
      <c r="C42" s="32"/>
      <c r="D42" s="32"/>
      <c r="E42" s="32"/>
      <c r="F42" s="32"/>
      <c r="G42" s="46" t="s">
        <v>50</v>
      </c>
      <c r="H42" s="46"/>
      <c r="I42" s="41">
        <v>0</v>
      </c>
      <c r="J42" s="41">
        <v>5145795.6500000004</v>
      </c>
      <c r="K42" s="38"/>
    </row>
    <row r="43" spans="1:11" x14ac:dyDescent="0.25">
      <c r="A43" s="55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5">
      <c r="A44" s="55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5">
      <c r="A45" s="55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5">
      <c r="A46" s="55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5">
      <c r="A47" s="55"/>
      <c r="B47" s="32"/>
      <c r="C47" s="32"/>
      <c r="D47" s="32"/>
      <c r="E47" s="32"/>
      <c r="F47" s="32"/>
      <c r="G47" s="40" t="s">
        <v>55</v>
      </c>
      <c r="H47" s="40"/>
      <c r="I47" s="56">
        <v>0</v>
      </c>
      <c r="J47" s="56">
        <v>0</v>
      </c>
      <c r="K47" s="38"/>
    </row>
    <row r="48" spans="1:11" x14ac:dyDescent="0.25">
      <c r="A48" s="55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5">
      <c r="A49" s="55"/>
      <c r="B49" s="32"/>
      <c r="C49" s="32"/>
      <c r="D49" s="32"/>
      <c r="E49" s="32"/>
      <c r="F49" s="32"/>
      <c r="G49" s="36" t="s">
        <v>56</v>
      </c>
      <c r="H49" s="36"/>
      <c r="I49" s="54">
        <f>SUM(I50)</f>
        <v>0</v>
      </c>
      <c r="J49" s="54">
        <f>SUM(J50)</f>
        <v>0</v>
      </c>
      <c r="K49" s="38"/>
    </row>
    <row r="50" spans="1:11" x14ac:dyDescent="0.25">
      <c r="A50" s="55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5">
      <c r="A51" s="55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5">
      <c r="A52" s="55"/>
      <c r="B52" s="32"/>
      <c r="C52" s="32"/>
      <c r="D52" s="32"/>
      <c r="E52" s="32"/>
      <c r="F52" s="32"/>
      <c r="G52" s="51" t="s">
        <v>58</v>
      </c>
      <c r="H52" s="51"/>
      <c r="I52" s="57">
        <f>I13+I18+I29+I34+I41+I49</f>
        <v>10278158.57</v>
      </c>
      <c r="J52" s="57">
        <f>J13+J18+J29+J34+J41+J49</f>
        <v>55062267.989999995</v>
      </c>
      <c r="K52" s="58"/>
    </row>
    <row r="53" spans="1:11" x14ac:dyDescent="0.25">
      <c r="A53" s="55"/>
      <c r="B53" s="32"/>
      <c r="C53" s="32"/>
      <c r="D53" s="32"/>
      <c r="E53" s="32"/>
      <c r="F53" s="32"/>
      <c r="G53" s="59"/>
      <c r="H53" s="59"/>
      <c r="I53" s="44"/>
      <c r="J53" s="44"/>
      <c r="K53" s="58"/>
    </row>
    <row r="54" spans="1:11" x14ac:dyDescent="0.25">
      <c r="A54" s="55"/>
      <c r="B54" s="32"/>
      <c r="C54" s="32"/>
      <c r="D54" s="32"/>
      <c r="E54" s="32"/>
      <c r="F54" s="32"/>
      <c r="G54" s="60" t="s">
        <v>59</v>
      </c>
      <c r="H54" s="60"/>
      <c r="I54" s="61">
        <f>D34-I52</f>
        <v>3208039.0199999996</v>
      </c>
      <c r="J54" s="61">
        <f>E34-J52</f>
        <v>-3950664.549999997</v>
      </c>
      <c r="K54" s="58"/>
    </row>
    <row r="55" spans="1:11" ht="6" customHeight="1" x14ac:dyDescent="0.25">
      <c r="A55" s="62"/>
      <c r="B55" s="63"/>
      <c r="C55" s="63"/>
      <c r="D55" s="63"/>
      <c r="E55" s="63"/>
      <c r="F55" s="63"/>
      <c r="G55" s="64"/>
      <c r="H55" s="64"/>
      <c r="I55" s="63"/>
      <c r="J55" s="63"/>
      <c r="K55" s="65"/>
    </row>
    <row r="56" spans="1:11" ht="6" customHeight="1" x14ac:dyDescent="0.25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5">
      <c r="A57" s="63"/>
      <c r="B57" s="66"/>
      <c r="C57" s="67"/>
      <c r="D57" s="68"/>
      <c r="E57" s="68"/>
      <c r="F57" s="63"/>
      <c r="G57" s="69"/>
      <c r="H57" s="70"/>
      <c r="I57" s="68"/>
      <c r="J57" s="68"/>
      <c r="K57" s="63"/>
    </row>
    <row r="58" spans="1:11" ht="6" customHeight="1" x14ac:dyDescent="0.25">
      <c r="A58" s="12"/>
      <c r="B58" s="43"/>
      <c r="C58" s="71"/>
      <c r="D58" s="72"/>
      <c r="E58" s="72"/>
      <c r="F58" s="12"/>
      <c r="G58" s="73"/>
      <c r="H58" s="74"/>
      <c r="I58" s="72"/>
      <c r="J58" s="72"/>
      <c r="K58" s="12"/>
    </row>
    <row r="59" spans="1:11" ht="15" customHeight="1" x14ac:dyDescent="0.25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</sheetData>
  <mergeCells count="63">
    <mergeCell ref="G54:H5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horizontalCentered="1"/>
  <pageMargins left="0.31496062992125984" right="0.31496062992125984" top="0.74803149606299213" bottom="0.74803149606299213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2018-04-25T21:11:27Z</cp:lastPrinted>
  <dcterms:created xsi:type="dcterms:W3CDTF">2018-04-25T21:09:37Z</dcterms:created>
  <dcterms:modified xsi:type="dcterms:W3CDTF">2018-04-25T21:13:47Z</dcterms:modified>
</cp:coreProperties>
</file>